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Local Partnerships\2020\2020 Annual Reports\"/>
    </mc:Choice>
  </mc:AlternateContent>
  <xr:revisionPtr revIDLastSave="0" documentId="13_ncr:1_{928BC742-AD5B-4682-B0CE-95C63940558C}" xr6:coauthVersionLast="45" xr6:coauthVersionMax="45" xr10:uidLastSave="{00000000-0000-0000-0000-000000000000}"/>
  <bookViews>
    <workbookView xWindow="-120" yWindow="-120" windowWidth="29040" windowHeight="15840" xr2:uid="{8683A87B-6C91-40D3-8D22-0DC09BF3811B}"/>
  </bookViews>
  <sheets>
    <sheet name="Data" sheetId="1" r:id="rId1"/>
    <sheet name="Data detai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5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</calcChain>
</file>

<file path=xl/sharedStrings.xml><?xml version="1.0" encoding="utf-8"?>
<sst xmlns="http://schemas.openxmlformats.org/spreadsheetml/2006/main" count="116" uniqueCount="96">
  <si>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</si>
  <si>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</si>
  <si>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</si>
  <si>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</si>
  <si>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</si>
  <si>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</si>
  <si>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</si>
  <si>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</si>
  <si>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</si>
  <si>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</si>
  <si>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</si>
  <si>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</si>
  <si>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</si>
  <si>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</si>
  <si>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</si>
  <si>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</si>
  <si>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</si>
  <si>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</si>
  <si>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</si>
  <si>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Fairfield</t>
  </si>
  <si>
    <t>Florence</t>
  </si>
  <si>
    <t>Georgetown</t>
  </si>
  <si>
    <t>Greenville</t>
  </si>
  <si>
    <t>Greenwood</t>
  </si>
  <si>
    <t>Hampton</t>
  </si>
  <si>
    <t>Horry</t>
  </si>
  <si>
    <t>Jasper</t>
  </si>
  <si>
    <t>Kershaw</t>
  </si>
  <si>
    <t>Lancaster</t>
  </si>
  <si>
    <t>Laurens</t>
  </si>
  <si>
    <t>Lee</t>
  </si>
  <si>
    <t>Lexington</t>
  </si>
  <si>
    <t>McCormick</t>
  </si>
  <si>
    <t>Marion</t>
  </si>
  <si>
    <t>Marlboro</t>
  </si>
  <si>
    <t>Newberry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</si>
  <si>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</si>
  <si>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</si>
  <si>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</si>
  <si>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</si>
  <si>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</si>
  <si>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</si>
  <si>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</si>
  <si>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</si>
  <si>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Williamsburg</t>
  </si>
  <si>
    <t>York</t>
  </si>
  <si>
    <t>Statewide</t>
  </si>
  <si>
    <t>2019 unemployment (3 month average March-May)</t>
  </si>
  <si>
    <t>2020 unemployment (3 month average March-May)</t>
  </si>
  <si>
    <t>2019-2020 change in unemployment</t>
  </si>
  <si>
    <t>Data</t>
  </si>
  <si>
    <t>Data source</t>
  </si>
  <si>
    <t>Notes</t>
  </si>
  <si>
    <t>Calculated by Chelsea Richard at SC First Steps using raw data from Bureau of Labor Statistics, SC Dept of Employment &amp; Workforce</t>
  </si>
  <si>
    <t>2019 unemployment rate (3 month average March-May)</t>
  </si>
  <si>
    <t>2020 unemployment rate (3 month average March-May)</t>
  </si>
  <si>
    <t>2019-2020 change in 3 month average unemployment rate</t>
  </si>
  <si>
    <t>Unemployment change rank</t>
  </si>
  <si>
    <t>Rank of 1 given to the county with the smallest percent change in unemployment</t>
  </si>
  <si>
    <t>Estimated number below age 6 for whom poverty status was determined</t>
  </si>
  <si>
    <t>Estimated number below age 6 less than 185% poverty</t>
  </si>
  <si>
    <t>Estimated percent below age 6 less than 185% poverty</t>
  </si>
  <si>
    <t>American Community Survey 5-year Estimates (2014-2018). Table B17024. US Census Bureau.</t>
  </si>
  <si>
    <t>American Community Survey 5-year Estimates (2014-2018). Table B01001. US Census Bureau.</t>
  </si>
  <si>
    <t>Rank of &lt;6 &lt;185% FPL</t>
  </si>
  <si>
    <t>Percent not ready on 2019 KRA</t>
  </si>
  <si>
    <t xml:space="preserve">Calculations by Zack Catoe (Local Partnership Team, SC First Steps). Using “Analysis of Kindergarten Readiness Assessment Results: School Year 2019-2020.” South Carolina Education Oversight
Committee (2019). Accessed 29 Jul 2020. [Available from: https://eoc.sc.gov/sites/default/files/Documents/KRA/KRA%202020.reduced.pdf]. </t>
  </si>
  <si>
    <t>Lexington/Richland 5 School District included in both Lexington and Richland County calculations</t>
  </si>
  <si>
    <t>Rank of 2019 KRA</t>
  </si>
  <si>
    <t>Confirmed COVID-19 Cases (through June 30, 2020)</t>
  </si>
  <si>
    <t>Confirmed COVID-19 Deaths (through June 30, 2020)</t>
  </si>
  <si>
    <t>Total population</t>
  </si>
  <si>
    <t>COVID-19 case rate (per 100K population; through June 30, 2020)</t>
  </si>
  <si>
    <t>COVID-19 mortality rate (per 100K population; through June 30, 2020)</t>
  </si>
  <si>
    <t>South Carolina Department of Health and Environmental Control (obtained August 6, 2020).</t>
  </si>
  <si>
    <t>All data are provisional.</t>
  </si>
  <si>
    <t>Population (2018). National Center for Health Statistics. Obtained from South Carolina Community Assesment Network from the Department of Health and Environmental Control (URL: https://apps.dhec.sc.gov/Health/scan/scan/index.aspx).</t>
  </si>
  <si>
    <t>Calculated by Chelsea Richard at SC First Steps using raw data from Department of Health and Environmental Control.</t>
  </si>
  <si>
    <t>Population under age 5 living in a child care desert without COVID-19 (as of May 28, 2020)</t>
  </si>
  <si>
    <t>Population under age 5 living in a child care desert during COVID-19 (as of May 28, 2020)</t>
  </si>
  <si>
    <t>Calculated by Chelsea Richard from SC First Steps. Data obtained from SCCHILDCARE.ORG (May 28, 2020).</t>
  </si>
  <si>
    <t>Percent of children under age 5 living in a child care desert without COVID-19</t>
  </si>
  <si>
    <t>Percent of children under age 5 living in a child care desert during COVID-19</t>
  </si>
  <si>
    <t>Estimated number of children below age 5</t>
  </si>
  <si>
    <t>Percent of census tracts in a county considered a child care desert without COVID-19 (as of May 28, 2020)</t>
  </si>
  <si>
    <t>Percent of census tracts in a county considered a child care desert during COVID-19 (as of May 28, 2020)</t>
  </si>
  <si>
    <t>Percent of children under age 5 living in a child care desert without COVID-19 (as of May 28, 2020)</t>
  </si>
  <si>
    <t>Percent of children under age 5 living in a child care desert during COVID-19 (as of May 28, 2020)</t>
  </si>
  <si>
    <t>Calculated by Chelsea Richard at SC First Steps using raw data from American Community Survey.</t>
  </si>
  <si>
    <t>Rank of 1 given to the county with the smallest percent of children under age 6 &lt;185% FPL</t>
  </si>
  <si>
    <t>Rank of 1 given to the county with the lowest % of kindergartners "not ready".</t>
  </si>
  <si>
    <t>Children enrolled in First Steps 4K 2019-2020</t>
  </si>
  <si>
    <t>First Steps 4K centers, 2019-2020</t>
  </si>
  <si>
    <t>Served through day 180 by county of center location</t>
  </si>
  <si>
    <t>County of center location</t>
  </si>
  <si>
    <t>First Steps 4K providers,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</si>
</sst>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1" fontId="0" fillId="0" borderId="0" xfId="0" applyNumberFormat="1" applyAlignment="1"/>
    <xf numFmtId="164" fontId="0" fillId="0" borderId="0" xfId="0" applyNumberFormat="1" applyAlignment="1"/>
    <xf numFmtId="3" fontId="0" fillId="0" borderId="0" xfId="0" applyNumberFormat="1" applyAlignment="1">
      <alignment horizontal="left" vertical="center" wrapText="1"/>
    </xf>
    <xf numFmtId="165" fontId="0" fillId="0" borderId="0" xfId="0" applyNumberFormat="1" applyAlignment="1">
      <alignment horizontal="left" vertical="center" wrapText="1"/>
    </xf>
    <xf numFmtId="164" fontId="0" fillId="0" borderId="0" xfId="0" applyNumberFormat="1" applyBorder="1" applyAlignment="1">
      <alignment horizontal="left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3" fontId="0" fillId="0" borderId="0" xfId="0" applyNumberFormat="1" applyAlignment="1">
      <alignment horizontal="center"/>
    </xf>
    <xf numFmtId="0" fontId="1" fillId="2" borderId="0" xfId="0" applyFont="1" applyFill="1"/>
    <xf numFmtId="3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22D67-F396-4F18-ACD2-465A387D23C9}">
  <dimension ref="A1:M48"/>
  <sheetViews>
    <sheetView tabSelected="1" zoomScale="90" zoomScaleNormal="90" workbookViewId="0">
      <pane xSplit="1" topLeftCell="B1" activePane="topRight" state="frozen"/>
      <selection pane="topRight" activeCell="U51" sqref="U51"/>
    </sheetView>
  </sheetViews>
  <sheetFormatPr defaultRowHeight="15" x14ac:dyDescent="0.25"/>
  <cols>
    <col min="1" max="1" width="13.85546875" style="18" customWidth="1"/>
    <col min="2" max="2" width="13.5703125" style="2" customWidth="1"/>
    <col min="3" max="3" width="13.5703125" style="3" customWidth="1"/>
    <col min="4" max="4" width="9.140625" style="3"/>
    <col min="5" max="5" width="11.42578125" style="2" customWidth="1"/>
    <col min="6" max="6" width="10.85546875" style="2" customWidth="1"/>
    <col min="7" max="7" width="16.42578125" style="3" customWidth="1"/>
    <col min="8" max="8" width="16.28515625" style="3" customWidth="1"/>
    <col min="9" max="9" width="16.140625" style="3" customWidth="1"/>
    <col min="10" max="10" width="10.7109375" style="3" customWidth="1"/>
    <col min="11" max="11" width="11.28515625" style="3" customWidth="1"/>
    <col min="12" max="13" width="8.85546875" style="19"/>
  </cols>
  <sheetData>
    <row r="1" spans="1:13" s="14" customFormat="1" ht="165" x14ac:dyDescent="0.25">
      <c r="B1" s="17" t="s">
        <v>83</v>
      </c>
      <c r="C1" s="16" t="s">
        <v>61</v>
      </c>
      <c r="D1" s="16" t="s">
        <v>65</v>
      </c>
      <c r="E1" s="17" t="s">
        <v>69</v>
      </c>
      <c r="F1" s="17" t="s">
        <v>70</v>
      </c>
      <c r="G1" s="15" t="s">
        <v>47</v>
      </c>
      <c r="H1" s="15" t="s">
        <v>48</v>
      </c>
      <c r="I1" s="16" t="s">
        <v>49</v>
      </c>
      <c r="J1" s="16" t="s">
        <v>86</v>
      </c>
      <c r="K1" s="16" t="s">
        <v>87</v>
      </c>
      <c r="L1" s="17" t="s">
        <v>91</v>
      </c>
      <c r="M1" s="17" t="s">
        <v>95</v>
      </c>
    </row>
    <row r="2" spans="1:13" x14ac:dyDescent="0.25">
      <c r="A2" s="18" t="s">
        <v>46</v>
      </c>
      <c r="B2" s="2">
        <v>290090</v>
      </c>
      <c r="C2" s="3">
        <v>0.47879439881748925</v>
      </c>
      <c r="D2" s="3">
        <v>0.61</v>
      </c>
      <c r="E2" s="2">
        <v>38333</v>
      </c>
      <c r="F2" s="2">
        <v>1079</v>
      </c>
      <c r="G2" s="3">
        <v>2.8828393307707971E-2</v>
      </c>
      <c r="H2" s="3">
        <v>9.0744212126713131E-2</v>
      </c>
      <c r="I2" s="3">
        <f t="shared" ref="I2:I48" si="0">(H2-G2)/G2</f>
        <v>2.1477374114515935</v>
      </c>
      <c r="J2" s="3">
        <v>0.45290771829432203</v>
      </c>
      <c r="K2" s="3">
        <v>0.7112551277189838</v>
      </c>
      <c r="L2" s="19">
        <v>3048</v>
      </c>
      <c r="M2" s="19">
        <v>215</v>
      </c>
    </row>
    <row r="3" spans="1:13" s="24" customFormat="1" x14ac:dyDescent="0.25">
      <c r="A3" s="20" t="s">
        <v>0</v>
      </c>
      <c r="B3" s="21">
        <v>1305</v>
      </c>
      <c r="C3" s="22">
        <v>0.56662269129287601</v>
      </c>
      <c r="D3" s="22">
        <v>0.68</v>
      </c>
      <c r="E3" s="21">
        <v>112</v>
      </c>
      <c r="F3" s="21">
        <v>3</v>
      </c>
      <c r="G3" s="22">
        <v>3.6297285849271776E-2</v>
      </c>
      <c r="H3" s="22">
        <v>0.10509283472803348</v>
      </c>
      <c r="I3" s="22">
        <f t="shared" si="0"/>
        <v>1.8953358982388466</v>
      </c>
      <c r="J3" s="22">
        <v>0.7639846743295019</v>
      </c>
      <c r="K3" s="22">
        <v>0.90727969348658999</v>
      </c>
      <c r="L3" s="23">
        <v>0</v>
      </c>
      <c r="M3" s="23">
        <v>0</v>
      </c>
    </row>
    <row r="4" spans="1:13" x14ac:dyDescent="0.25">
      <c r="A4" s="18" t="s">
        <v>1</v>
      </c>
      <c r="B4" s="2">
        <v>9635</v>
      </c>
      <c r="C4" s="3">
        <v>0.53521727994535984</v>
      </c>
      <c r="D4" s="3">
        <v>0.65</v>
      </c>
      <c r="E4" s="2">
        <v>404</v>
      </c>
      <c r="F4" s="2">
        <v>12</v>
      </c>
      <c r="G4" s="3">
        <v>3.3534302715056939E-2</v>
      </c>
      <c r="H4" s="3">
        <v>7.6521830532525717E-2</v>
      </c>
      <c r="I4" s="3">
        <f t="shared" si="0"/>
        <v>1.2818971720609933</v>
      </c>
      <c r="J4" s="3">
        <v>0.40467047223663727</v>
      </c>
      <c r="K4" s="3">
        <v>0.775609756097561</v>
      </c>
      <c r="L4" s="19">
        <v>216</v>
      </c>
      <c r="M4" s="19">
        <v>13</v>
      </c>
    </row>
    <row r="5" spans="1:13" s="24" customFormat="1" x14ac:dyDescent="0.25">
      <c r="A5" s="20" t="s">
        <v>2</v>
      </c>
      <c r="B5" s="21">
        <v>408</v>
      </c>
      <c r="C5" s="22">
        <v>0.76712328767123283</v>
      </c>
      <c r="D5" s="22">
        <v>0.72</v>
      </c>
      <c r="E5" s="21">
        <v>51</v>
      </c>
      <c r="F5" s="21">
        <v>3</v>
      </c>
      <c r="G5" s="22">
        <v>5.6788356000954429E-2</v>
      </c>
      <c r="H5" s="22">
        <v>0.10763011622031329</v>
      </c>
      <c r="I5" s="22">
        <f t="shared" si="0"/>
        <v>0.89528494571148309</v>
      </c>
      <c r="J5" s="22">
        <v>0</v>
      </c>
      <c r="K5" s="22">
        <v>0.91911764705882348</v>
      </c>
      <c r="L5" s="23">
        <v>19</v>
      </c>
      <c r="M5" s="23">
        <v>2</v>
      </c>
    </row>
    <row r="6" spans="1:13" x14ac:dyDescent="0.25">
      <c r="A6" s="18" t="s">
        <v>3</v>
      </c>
      <c r="B6" s="2">
        <v>11521</v>
      </c>
      <c r="C6" s="3">
        <v>0.470873418680403</v>
      </c>
      <c r="D6" s="3">
        <v>0.56624398775688678</v>
      </c>
      <c r="E6" s="2">
        <v>659</v>
      </c>
      <c r="F6" s="2">
        <v>21</v>
      </c>
      <c r="G6" s="3">
        <v>3.0648094719850413E-2</v>
      </c>
      <c r="H6" s="3">
        <v>9.2574634743309445E-2</v>
      </c>
      <c r="I6" s="3">
        <f t="shared" si="0"/>
        <v>2.0205673660800172</v>
      </c>
      <c r="J6" s="3">
        <v>0.48884645430084195</v>
      </c>
      <c r="K6" s="3">
        <v>0.74924051731620522</v>
      </c>
      <c r="L6" s="19">
        <v>41</v>
      </c>
      <c r="M6" s="19">
        <v>5</v>
      </c>
    </row>
    <row r="7" spans="1:13" s="24" customFormat="1" x14ac:dyDescent="0.25">
      <c r="A7" s="20" t="s">
        <v>4</v>
      </c>
      <c r="B7" s="21">
        <v>700</v>
      </c>
      <c r="C7" s="22">
        <v>0.72426035502958575</v>
      </c>
      <c r="D7" s="22">
        <v>0.63358778625954193</v>
      </c>
      <c r="E7" s="21">
        <v>133</v>
      </c>
      <c r="F7" s="21">
        <v>4</v>
      </c>
      <c r="G7" s="22">
        <v>5.7352450816938981E-2</v>
      </c>
      <c r="H7" s="22">
        <v>0.10398601868656315</v>
      </c>
      <c r="I7" s="22">
        <f t="shared" si="0"/>
        <v>0.8131050583779238</v>
      </c>
      <c r="J7" s="22">
        <v>0.11428571428571428</v>
      </c>
      <c r="K7" s="22">
        <v>0.9285714285714286</v>
      </c>
      <c r="L7" s="23">
        <v>34</v>
      </c>
      <c r="M7" s="23">
        <v>3</v>
      </c>
    </row>
    <row r="8" spans="1:13" x14ac:dyDescent="0.25">
      <c r="A8" s="18" t="s">
        <v>5</v>
      </c>
      <c r="B8" s="2">
        <v>1392</v>
      </c>
      <c r="C8" s="3">
        <v>0.77281553398058256</v>
      </c>
      <c r="D8" s="3">
        <v>0.71985815602836878</v>
      </c>
      <c r="E8" s="2">
        <v>82</v>
      </c>
      <c r="F8" s="2">
        <v>1</v>
      </c>
      <c r="G8" s="3">
        <v>4.7250859106529208E-2</v>
      </c>
      <c r="H8" s="3">
        <v>8.6679970067348469E-2</v>
      </c>
      <c r="I8" s="3">
        <f t="shared" si="0"/>
        <v>0.83446336651624764</v>
      </c>
      <c r="J8" s="3">
        <v>0.56537356321839083</v>
      </c>
      <c r="K8" s="3">
        <v>1</v>
      </c>
      <c r="L8" s="19">
        <v>31</v>
      </c>
      <c r="M8" s="19">
        <v>1</v>
      </c>
    </row>
    <row r="9" spans="1:13" s="24" customFormat="1" x14ac:dyDescent="0.25">
      <c r="A9" s="20" t="s">
        <v>6</v>
      </c>
      <c r="B9" s="21">
        <v>9966</v>
      </c>
      <c r="C9" s="22">
        <v>0.48322312025471464</v>
      </c>
      <c r="D9" s="22">
        <v>0.68</v>
      </c>
      <c r="E9" s="21">
        <v>1271</v>
      </c>
      <c r="F9" s="21">
        <v>23</v>
      </c>
      <c r="G9" s="22">
        <v>3.020532111813428E-2</v>
      </c>
      <c r="H9" s="22">
        <v>8.5772119897338225E-2</v>
      </c>
      <c r="I9" s="22">
        <f t="shared" si="0"/>
        <v>1.8396360880217051</v>
      </c>
      <c r="J9" s="22">
        <v>0.44742123218944413</v>
      </c>
      <c r="K9" s="22">
        <v>0.81416817178406586</v>
      </c>
      <c r="L9" s="23">
        <v>7</v>
      </c>
      <c r="M9" s="23">
        <v>1</v>
      </c>
    </row>
    <row r="10" spans="1:13" x14ac:dyDescent="0.25">
      <c r="A10" s="18" t="s">
        <v>7</v>
      </c>
      <c r="B10" s="2">
        <v>13772</v>
      </c>
      <c r="C10" s="3">
        <v>0.42491488326848248</v>
      </c>
      <c r="D10" s="3">
        <v>0.63</v>
      </c>
      <c r="E10" s="2">
        <v>1225</v>
      </c>
      <c r="F10" s="2">
        <v>29</v>
      </c>
      <c r="G10" s="3">
        <v>2.9228801628797763E-2</v>
      </c>
      <c r="H10" s="3">
        <v>8.1195058593370437E-2</v>
      </c>
      <c r="I10" s="3">
        <f t="shared" si="0"/>
        <v>1.7779126775205443</v>
      </c>
      <c r="J10" s="3">
        <v>0.48794655823409816</v>
      </c>
      <c r="K10" s="3">
        <v>0.74665988963113561</v>
      </c>
      <c r="L10" s="19">
        <v>50</v>
      </c>
      <c r="M10" s="19">
        <v>6</v>
      </c>
    </row>
    <row r="11" spans="1:13" s="24" customFormat="1" x14ac:dyDescent="0.25">
      <c r="A11" s="20" t="s">
        <v>8</v>
      </c>
      <c r="B11" s="21">
        <v>708</v>
      </c>
      <c r="C11" s="22">
        <v>0.48852040816326531</v>
      </c>
      <c r="D11" s="22">
        <v>0.72</v>
      </c>
      <c r="E11" s="21">
        <v>146</v>
      </c>
      <c r="F11" s="21">
        <v>4</v>
      </c>
      <c r="G11" s="22">
        <v>3.8562317694171157E-2</v>
      </c>
      <c r="H11" s="22">
        <v>7.4463271154909749E-2</v>
      </c>
      <c r="I11" s="22">
        <f t="shared" si="0"/>
        <v>0.93098536621840966</v>
      </c>
      <c r="J11" s="22">
        <v>0.60028248587570621</v>
      </c>
      <c r="K11" s="22">
        <v>1</v>
      </c>
      <c r="L11" s="23">
        <v>0</v>
      </c>
      <c r="M11" s="23">
        <v>0</v>
      </c>
    </row>
    <row r="12" spans="1:13" x14ac:dyDescent="0.25">
      <c r="A12" s="18" t="s">
        <v>9</v>
      </c>
      <c r="B12" s="2">
        <v>23676</v>
      </c>
      <c r="C12" s="3">
        <v>0.37361255792233916</v>
      </c>
      <c r="D12" s="3">
        <v>0.45</v>
      </c>
      <c r="E12" s="2">
        <v>4451</v>
      </c>
      <c r="F12" s="2">
        <v>78</v>
      </c>
      <c r="G12" s="3">
        <v>2.6604629720265366E-2</v>
      </c>
      <c r="H12" s="3">
        <v>9.5051467617833757E-2</v>
      </c>
      <c r="I12" s="3">
        <f t="shared" si="0"/>
        <v>2.5727416099097535</v>
      </c>
      <c r="J12" s="3">
        <v>0.36678492988680522</v>
      </c>
      <c r="K12" s="3">
        <v>0.70201892211522221</v>
      </c>
      <c r="L12" s="19">
        <v>11</v>
      </c>
      <c r="M12" s="19">
        <v>1</v>
      </c>
    </row>
    <row r="13" spans="1:13" s="24" customFormat="1" x14ac:dyDescent="0.25">
      <c r="A13" s="20" t="s">
        <v>10</v>
      </c>
      <c r="B13" s="21">
        <v>3278</v>
      </c>
      <c r="C13" s="22">
        <v>0.60610932475884249</v>
      </c>
      <c r="D13" s="22">
        <v>0.7</v>
      </c>
      <c r="E13" s="21">
        <v>156</v>
      </c>
      <c r="F13" s="21">
        <v>8</v>
      </c>
      <c r="G13" s="22">
        <v>3.3367768595041321E-2</v>
      </c>
      <c r="H13" s="22">
        <v>0.11811916491325329</v>
      </c>
      <c r="I13" s="22">
        <f t="shared" si="0"/>
        <v>2.539918007307405</v>
      </c>
      <c r="J13" s="22">
        <v>0.53142159853569249</v>
      </c>
      <c r="K13" s="22">
        <v>0.80506406345332515</v>
      </c>
      <c r="L13" s="23">
        <v>25</v>
      </c>
      <c r="M13" s="23">
        <v>2</v>
      </c>
    </row>
    <row r="14" spans="1:13" x14ac:dyDescent="0.25">
      <c r="A14" s="18" t="s">
        <v>11</v>
      </c>
      <c r="B14" s="2">
        <v>1918</v>
      </c>
      <c r="C14" s="3">
        <v>0.61251086012163336</v>
      </c>
      <c r="D14" s="3">
        <v>0.69</v>
      </c>
      <c r="E14" s="2">
        <v>191</v>
      </c>
      <c r="F14" s="2">
        <v>2</v>
      </c>
      <c r="G14" s="3">
        <v>4.5233854636836067E-2</v>
      </c>
      <c r="H14" s="3">
        <v>0.11703682057276446</v>
      </c>
      <c r="I14" s="3">
        <f t="shared" si="0"/>
        <v>1.5873722571822531</v>
      </c>
      <c r="J14" s="3">
        <v>0.67570385818560996</v>
      </c>
      <c r="K14" s="3">
        <v>0.78467153284671531</v>
      </c>
      <c r="L14" s="19">
        <v>10</v>
      </c>
      <c r="M14" s="19">
        <v>1</v>
      </c>
    </row>
    <row r="15" spans="1:13" s="24" customFormat="1" x14ac:dyDescent="0.25">
      <c r="A15" s="20" t="s">
        <v>12</v>
      </c>
      <c r="B15" s="21">
        <v>2615</v>
      </c>
      <c r="C15" s="22">
        <v>0.67025440313111551</v>
      </c>
      <c r="D15" s="22">
        <v>0.75</v>
      </c>
      <c r="E15" s="21">
        <v>385</v>
      </c>
      <c r="F15" s="21">
        <v>16</v>
      </c>
      <c r="G15" s="22">
        <v>3.2101774514757903E-2</v>
      </c>
      <c r="H15" s="22">
        <v>8.0803355866731041E-2</v>
      </c>
      <c r="I15" s="22">
        <f t="shared" si="0"/>
        <v>1.5170993531707706</v>
      </c>
      <c r="J15" s="22">
        <v>0.43671128107074569</v>
      </c>
      <c r="K15" s="22">
        <v>1</v>
      </c>
      <c r="L15" s="23">
        <v>11</v>
      </c>
      <c r="M15" s="23">
        <v>1</v>
      </c>
    </row>
    <row r="16" spans="1:13" x14ac:dyDescent="0.25">
      <c r="A16" s="18" t="s">
        <v>13</v>
      </c>
      <c r="B16" s="2">
        <v>1665</v>
      </c>
      <c r="C16" s="3">
        <v>0.57930697901415329</v>
      </c>
      <c r="D16" s="3">
        <v>0.65573770491803274</v>
      </c>
      <c r="E16" s="2">
        <v>422</v>
      </c>
      <c r="F16" s="2">
        <v>46</v>
      </c>
      <c r="G16" s="3">
        <v>4.2711476433253563E-2</v>
      </c>
      <c r="H16" s="3">
        <v>8.9262512343433298E-2</v>
      </c>
      <c r="I16" s="3">
        <f t="shared" si="0"/>
        <v>1.0898952646351703</v>
      </c>
      <c r="J16" s="3">
        <v>0.42102102102102101</v>
      </c>
      <c r="K16" s="3">
        <v>0.82762762762762765</v>
      </c>
      <c r="L16" s="19">
        <v>0</v>
      </c>
      <c r="M16" s="19">
        <v>0</v>
      </c>
    </row>
    <row r="17" spans="1:13" s="24" customFormat="1" x14ac:dyDescent="0.25">
      <c r="A17" s="20" t="s">
        <v>14</v>
      </c>
      <c r="B17" s="21">
        <v>2119</v>
      </c>
      <c r="C17" s="22">
        <v>0.69593495934959348</v>
      </c>
      <c r="D17" s="22">
        <v>0.62</v>
      </c>
      <c r="E17" s="21">
        <v>339</v>
      </c>
      <c r="F17" s="21">
        <v>26</v>
      </c>
      <c r="G17" s="22">
        <v>3.5639044943820225E-2</v>
      </c>
      <c r="H17" s="22">
        <v>7.3115950748004657E-2</v>
      </c>
      <c r="I17" s="22">
        <f t="shared" si="0"/>
        <v>1.0515687461115002</v>
      </c>
      <c r="J17" s="22">
        <v>0.54931571495988674</v>
      </c>
      <c r="K17" s="22">
        <v>0.68806040585181694</v>
      </c>
      <c r="L17" s="23">
        <v>8</v>
      </c>
      <c r="M17" s="23">
        <v>1</v>
      </c>
    </row>
    <row r="18" spans="1:13" x14ac:dyDescent="0.25">
      <c r="A18" s="18" t="s">
        <v>15</v>
      </c>
      <c r="B18" s="2">
        <v>3953</v>
      </c>
      <c r="C18" s="3">
        <v>0.62121212121212122</v>
      </c>
      <c r="D18" s="3">
        <v>0.76</v>
      </c>
      <c r="E18" s="2">
        <v>456</v>
      </c>
      <c r="F18" s="2">
        <v>22</v>
      </c>
      <c r="G18" s="3">
        <v>3.7820221312717901E-2</v>
      </c>
      <c r="H18" s="3">
        <v>8.0334439512132053E-2</v>
      </c>
      <c r="I18" s="3">
        <f t="shared" si="0"/>
        <v>1.1241134166794997</v>
      </c>
      <c r="J18" s="3">
        <v>0.45535036681001773</v>
      </c>
      <c r="K18" s="3">
        <v>0.86921325575512265</v>
      </c>
      <c r="L18" s="19">
        <v>57</v>
      </c>
      <c r="M18" s="19">
        <v>4</v>
      </c>
    </row>
    <row r="19" spans="1:13" s="24" customFormat="1" x14ac:dyDescent="0.25">
      <c r="A19" s="20" t="s">
        <v>16</v>
      </c>
      <c r="B19" s="21">
        <v>2121</v>
      </c>
      <c r="C19" s="22">
        <v>0.6877133105802048</v>
      </c>
      <c r="D19" s="22">
        <v>0.7010309278350515</v>
      </c>
      <c r="E19" s="21">
        <v>309</v>
      </c>
      <c r="F19" s="21">
        <v>16</v>
      </c>
      <c r="G19" s="22">
        <v>4.4940928161437285E-2</v>
      </c>
      <c r="H19" s="22">
        <v>7.4956892179734252E-2</v>
      </c>
      <c r="I19" s="22">
        <f t="shared" si="0"/>
        <v>0.66789817759155523</v>
      </c>
      <c r="J19" s="22">
        <v>0.32296086751532294</v>
      </c>
      <c r="K19" s="22">
        <v>0.74493163602074497</v>
      </c>
      <c r="L19" s="23">
        <v>52</v>
      </c>
      <c r="M19" s="23">
        <v>3</v>
      </c>
    </row>
    <row r="20" spans="1:13" x14ac:dyDescent="0.25">
      <c r="A20" s="18" t="s">
        <v>17</v>
      </c>
      <c r="B20" s="2">
        <v>9523</v>
      </c>
      <c r="C20" s="3">
        <v>0.34138232720909889</v>
      </c>
      <c r="D20" s="3">
        <v>0.5521591460456089</v>
      </c>
      <c r="E20" s="2">
        <v>776</v>
      </c>
      <c r="F20" s="2">
        <v>10</v>
      </c>
      <c r="G20" s="3">
        <v>2.8841271012460992E-2</v>
      </c>
      <c r="H20" s="3">
        <v>8.4120260179926271E-2</v>
      </c>
      <c r="I20" s="3">
        <f t="shared" si="0"/>
        <v>1.916662727644068</v>
      </c>
      <c r="J20" s="3">
        <v>0.65231544681297915</v>
      </c>
      <c r="K20" s="3">
        <v>0.83965137036648119</v>
      </c>
      <c r="L20" s="19">
        <v>34</v>
      </c>
      <c r="M20" s="19">
        <v>3</v>
      </c>
    </row>
    <row r="21" spans="1:13" s="24" customFormat="1" x14ac:dyDescent="0.25">
      <c r="A21" s="20" t="s">
        <v>18</v>
      </c>
      <c r="B21" s="21">
        <v>1009</v>
      </c>
      <c r="C21" s="22">
        <v>0.47767145135566186</v>
      </c>
      <c r="D21" s="22">
        <v>0.69</v>
      </c>
      <c r="E21" s="21">
        <v>84</v>
      </c>
      <c r="F21" s="21">
        <v>3</v>
      </c>
      <c r="G21" s="22">
        <v>3.1620796992017752E-2</v>
      </c>
      <c r="H21" s="22">
        <v>7.9075722472869162E-2</v>
      </c>
      <c r="I21" s="22">
        <f t="shared" si="0"/>
        <v>1.5007504552409217</v>
      </c>
      <c r="J21" s="22">
        <v>0.5550049554013875</v>
      </c>
      <c r="K21" s="22">
        <v>0.88305252725470762</v>
      </c>
      <c r="L21" s="23">
        <v>11</v>
      </c>
      <c r="M21" s="23">
        <v>1</v>
      </c>
    </row>
    <row r="22" spans="1:13" x14ac:dyDescent="0.25">
      <c r="A22" s="18" t="s">
        <v>19</v>
      </c>
      <c r="B22" s="2">
        <v>1046</v>
      </c>
      <c r="C22" s="3">
        <v>0.64154103852596311</v>
      </c>
      <c r="D22" s="3">
        <v>0.45</v>
      </c>
      <c r="E22" s="2">
        <v>302</v>
      </c>
      <c r="F22" s="2">
        <v>22</v>
      </c>
      <c r="G22" s="3">
        <v>4.811978900799728E-2</v>
      </c>
      <c r="H22" s="3">
        <v>9.7705830448652678E-2</v>
      </c>
      <c r="I22" s="3">
        <f t="shared" si="0"/>
        <v>1.0304708824141859</v>
      </c>
      <c r="J22" s="3">
        <v>0.49904397705544934</v>
      </c>
      <c r="K22" s="3">
        <v>1</v>
      </c>
      <c r="L22" s="19">
        <v>0</v>
      </c>
      <c r="M22" s="19">
        <v>0</v>
      </c>
    </row>
    <row r="23" spans="1:13" s="24" customFormat="1" x14ac:dyDescent="0.25">
      <c r="A23" s="20" t="s">
        <v>20</v>
      </c>
      <c r="B23" s="21">
        <v>8639</v>
      </c>
      <c r="C23" s="22">
        <v>0.52403892475190283</v>
      </c>
      <c r="D23" s="22">
        <v>0.69578881206788179</v>
      </c>
      <c r="E23" s="21">
        <v>1294</v>
      </c>
      <c r="F23" s="21">
        <v>68</v>
      </c>
      <c r="G23" s="22">
        <v>3.333251030838745E-2</v>
      </c>
      <c r="H23" s="22">
        <v>6.9007437424328535E-2</v>
      </c>
      <c r="I23" s="22">
        <f t="shared" si="0"/>
        <v>1.0702742393501703</v>
      </c>
      <c r="J23" s="22">
        <v>0.25315430026623453</v>
      </c>
      <c r="K23" s="22">
        <v>0.51545317745109387</v>
      </c>
      <c r="L23" s="23">
        <v>294</v>
      </c>
      <c r="M23" s="23">
        <v>14</v>
      </c>
    </row>
    <row r="24" spans="1:13" x14ac:dyDescent="0.25">
      <c r="A24" s="18" t="s">
        <v>21</v>
      </c>
      <c r="B24" s="2">
        <v>2891</v>
      </c>
      <c r="C24" s="3">
        <v>0.55787641427328116</v>
      </c>
      <c r="D24" s="3">
        <v>0.47</v>
      </c>
      <c r="E24" s="2">
        <v>497</v>
      </c>
      <c r="F24" s="2">
        <v>8</v>
      </c>
      <c r="G24" s="3">
        <v>4.1912237969635398E-2</v>
      </c>
      <c r="H24" s="3">
        <v>0.10923997060239743</v>
      </c>
      <c r="I24" s="3">
        <f t="shared" si="0"/>
        <v>1.6063979375556054</v>
      </c>
      <c r="J24" s="3">
        <v>0.46904185402974752</v>
      </c>
      <c r="K24" s="3">
        <v>0.84019370460048426</v>
      </c>
      <c r="L24" s="19">
        <v>52</v>
      </c>
      <c r="M24" s="19">
        <v>4</v>
      </c>
    </row>
    <row r="25" spans="1:13" s="24" customFormat="1" x14ac:dyDescent="0.25">
      <c r="A25" s="20" t="s">
        <v>22</v>
      </c>
      <c r="B25" s="21">
        <v>31650</v>
      </c>
      <c r="C25" s="22">
        <v>0.39305988646358042</v>
      </c>
      <c r="D25" s="22">
        <v>0.56000000000000005</v>
      </c>
      <c r="E25" s="21">
        <v>5111</v>
      </c>
      <c r="F25" s="21">
        <v>116</v>
      </c>
      <c r="G25" s="22">
        <v>2.80655032625441E-2</v>
      </c>
      <c r="H25" s="22">
        <v>9.0090297761061186E-2</v>
      </c>
      <c r="I25" s="22">
        <f t="shared" si="0"/>
        <v>2.2100011504619861</v>
      </c>
      <c r="J25" s="22">
        <v>0.4215165876777251</v>
      </c>
      <c r="K25" s="22">
        <v>0.63045813586097943</v>
      </c>
      <c r="L25" s="23">
        <v>0</v>
      </c>
      <c r="M25" s="23">
        <v>0</v>
      </c>
    </row>
    <row r="26" spans="1:13" x14ac:dyDescent="0.25">
      <c r="A26" s="18" t="s">
        <v>23</v>
      </c>
      <c r="B26" s="2">
        <v>4379</v>
      </c>
      <c r="C26" s="3">
        <v>0.69351009101701622</v>
      </c>
      <c r="D26" s="3">
        <v>0.69707602339181285</v>
      </c>
      <c r="E26" s="2">
        <v>510</v>
      </c>
      <c r="F26" s="2">
        <v>10</v>
      </c>
      <c r="G26" s="3">
        <v>3.5192969855721498E-2</v>
      </c>
      <c r="H26" s="3">
        <v>8.6075922394229648E-2</v>
      </c>
      <c r="I26" s="3">
        <f t="shared" si="0"/>
        <v>1.4458271850062649</v>
      </c>
      <c r="J26" s="3">
        <v>0.27266499200730759</v>
      </c>
      <c r="K26" s="3">
        <v>0.63324960036538025</v>
      </c>
      <c r="L26" s="19">
        <v>32</v>
      </c>
      <c r="M26" s="19">
        <v>3</v>
      </c>
    </row>
    <row r="27" spans="1:13" s="24" customFormat="1" x14ac:dyDescent="0.25">
      <c r="A27" s="20" t="s">
        <v>24</v>
      </c>
      <c r="B27" s="21">
        <v>1099</v>
      </c>
      <c r="C27" s="22">
        <v>0.7061191626409018</v>
      </c>
      <c r="D27" s="22">
        <v>0.55958549222797926</v>
      </c>
      <c r="E27" s="21">
        <v>72</v>
      </c>
      <c r="F27" s="21">
        <v>3</v>
      </c>
      <c r="G27" s="22">
        <v>3.0771063289128882E-2</v>
      </c>
      <c r="H27" s="22">
        <v>5.858569522500303E-2</v>
      </c>
      <c r="I27" s="22">
        <f t="shared" si="0"/>
        <v>0.903921703144421</v>
      </c>
      <c r="J27" s="22">
        <v>9.5541401273885357E-2</v>
      </c>
      <c r="K27" s="22">
        <v>1</v>
      </c>
      <c r="L27" s="23">
        <v>13</v>
      </c>
      <c r="M27" s="23">
        <v>2</v>
      </c>
    </row>
    <row r="28" spans="1:13" x14ac:dyDescent="0.25">
      <c r="A28" s="18" t="s">
        <v>25</v>
      </c>
      <c r="B28" s="2">
        <v>15826</v>
      </c>
      <c r="C28" s="3">
        <v>0.55577395577395572</v>
      </c>
      <c r="D28" s="3">
        <v>0.57999999999999996</v>
      </c>
      <c r="E28" s="2">
        <v>3577</v>
      </c>
      <c r="F28" s="2">
        <v>82</v>
      </c>
      <c r="G28" s="3">
        <v>3.8913052519596619E-2</v>
      </c>
      <c r="H28" s="3">
        <v>0.14853215232187628</v>
      </c>
      <c r="I28" s="3">
        <f t="shared" si="0"/>
        <v>2.8170264912287584</v>
      </c>
      <c r="J28" s="3">
        <v>0.53001390117528113</v>
      </c>
      <c r="K28" s="3">
        <v>0.61278908125868825</v>
      </c>
      <c r="L28" s="19">
        <v>447</v>
      </c>
      <c r="M28" s="19">
        <v>30</v>
      </c>
    </row>
    <row r="29" spans="1:13" s="24" customFormat="1" x14ac:dyDescent="0.25">
      <c r="A29" s="20" t="s">
        <v>26</v>
      </c>
      <c r="B29" s="21">
        <v>1671</v>
      </c>
      <c r="C29" s="22">
        <v>0.71401151631477922</v>
      </c>
      <c r="D29" s="22">
        <v>0.72</v>
      </c>
      <c r="E29" s="21">
        <v>136</v>
      </c>
      <c r="F29" s="21">
        <v>3</v>
      </c>
      <c r="G29" s="22">
        <v>2.9252095082485639E-2</v>
      </c>
      <c r="H29" s="22">
        <v>7.1860273170212194E-2</v>
      </c>
      <c r="I29" s="22">
        <f t="shared" si="0"/>
        <v>1.4565855186638486</v>
      </c>
      <c r="J29" s="22">
        <v>0</v>
      </c>
      <c r="K29" s="22">
        <v>1</v>
      </c>
      <c r="L29" s="23">
        <v>18</v>
      </c>
      <c r="M29" s="23">
        <v>2</v>
      </c>
    </row>
    <row r="30" spans="1:13" x14ac:dyDescent="0.25">
      <c r="A30" s="18" t="s">
        <v>27</v>
      </c>
      <c r="B30" s="2">
        <v>3571</v>
      </c>
      <c r="C30" s="3">
        <v>0.39435600578871199</v>
      </c>
      <c r="D30" s="3">
        <v>0.68</v>
      </c>
      <c r="E30" s="2">
        <v>693</v>
      </c>
      <c r="F30" s="2">
        <v>17</v>
      </c>
      <c r="G30" s="3">
        <v>3.2191578036393449E-2</v>
      </c>
      <c r="H30" s="3">
        <v>7.3667605633802813E-2</v>
      </c>
      <c r="I30" s="3">
        <f t="shared" si="0"/>
        <v>1.28841237762621</v>
      </c>
      <c r="J30" s="3">
        <v>0.49845981517782134</v>
      </c>
      <c r="K30" s="3">
        <v>0.8067768132175861</v>
      </c>
      <c r="L30" s="19">
        <v>35</v>
      </c>
      <c r="M30" s="19">
        <v>3</v>
      </c>
    </row>
    <row r="31" spans="1:13" s="24" customFormat="1" x14ac:dyDescent="0.25">
      <c r="A31" s="20" t="s">
        <v>28</v>
      </c>
      <c r="B31" s="21">
        <v>5353</v>
      </c>
      <c r="C31" s="22">
        <v>0.41284262396057897</v>
      </c>
      <c r="D31" s="22">
        <v>0.63</v>
      </c>
      <c r="E31" s="21">
        <v>482</v>
      </c>
      <c r="F31" s="21">
        <v>17</v>
      </c>
      <c r="G31" s="22">
        <v>3.8036408263448555E-2</v>
      </c>
      <c r="H31" s="22">
        <v>9.8978928877944697E-2</v>
      </c>
      <c r="I31" s="22">
        <f t="shared" si="0"/>
        <v>1.6022154403327149</v>
      </c>
      <c r="J31" s="22">
        <v>0.57388380347468704</v>
      </c>
      <c r="K31" s="22">
        <v>0.76704651597235196</v>
      </c>
      <c r="L31" s="23">
        <v>0</v>
      </c>
      <c r="M31" s="23">
        <v>0</v>
      </c>
    </row>
    <row r="32" spans="1:13" x14ac:dyDescent="0.25">
      <c r="A32" s="18" t="s">
        <v>29</v>
      </c>
      <c r="B32" s="2">
        <v>3820</v>
      </c>
      <c r="C32" s="3">
        <v>0.60582235444113897</v>
      </c>
      <c r="D32" s="3">
        <v>0.62676056338028174</v>
      </c>
      <c r="E32" s="2">
        <v>489</v>
      </c>
      <c r="F32" s="2">
        <v>19</v>
      </c>
      <c r="G32" s="3">
        <v>3.3600736454497633E-2</v>
      </c>
      <c r="H32" s="3">
        <v>0.10600412309467096</v>
      </c>
      <c r="I32" s="3">
        <f t="shared" si="0"/>
        <v>2.1548154677568605</v>
      </c>
      <c r="J32" s="3">
        <v>0.58141361256544499</v>
      </c>
      <c r="K32" s="3">
        <v>0.74397905759162308</v>
      </c>
      <c r="L32" s="19">
        <v>77</v>
      </c>
      <c r="M32" s="19">
        <v>3</v>
      </c>
    </row>
    <row r="33" spans="1:13" s="24" customFormat="1" x14ac:dyDescent="0.25">
      <c r="A33" s="20" t="s">
        <v>30</v>
      </c>
      <c r="B33" s="21">
        <v>903</v>
      </c>
      <c r="C33" s="22">
        <v>0.6399253731343284</v>
      </c>
      <c r="D33" s="22">
        <v>0.6</v>
      </c>
      <c r="E33" s="21">
        <v>304</v>
      </c>
      <c r="F33" s="21">
        <v>24</v>
      </c>
      <c r="G33" s="22">
        <v>4.0262125800526238E-2</v>
      </c>
      <c r="H33" s="22">
        <v>9.8713081209013356E-2</v>
      </c>
      <c r="I33" s="22">
        <f t="shared" si="0"/>
        <v>1.4517602895106732</v>
      </c>
      <c r="J33" s="22">
        <v>0.7120708748615725</v>
      </c>
      <c r="K33" s="22">
        <v>0.9723145071982281</v>
      </c>
      <c r="L33" s="23">
        <v>21</v>
      </c>
      <c r="M33" s="23">
        <v>1</v>
      </c>
    </row>
    <row r="34" spans="1:13" x14ac:dyDescent="0.25">
      <c r="A34" s="18" t="s">
        <v>31</v>
      </c>
      <c r="B34" s="2">
        <v>16995</v>
      </c>
      <c r="C34" s="3">
        <v>0.41411464468001569</v>
      </c>
      <c r="D34" s="3">
        <v>0.62269861286254724</v>
      </c>
      <c r="E34" s="2">
        <v>2170</v>
      </c>
      <c r="F34" s="2">
        <v>69</v>
      </c>
      <c r="G34" s="3">
        <v>2.7020630526033759E-2</v>
      </c>
      <c r="H34" s="3">
        <v>6.0055420084238531E-2</v>
      </c>
      <c r="I34" s="3">
        <f t="shared" si="0"/>
        <v>1.2225765615046069</v>
      </c>
      <c r="J34" s="3">
        <v>0.55139746984407179</v>
      </c>
      <c r="K34" s="3">
        <v>0.64142394822006477</v>
      </c>
      <c r="L34" s="19">
        <v>130</v>
      </c>
      <c r="M34" s="19">
        <v>13</v>
      </c>
    </row>
    <row r="35" spans="1:13" s="24" customFormat="1" x14ac:dyDescent="0.25">
      <c r="A35" s="20" t="s">
        <v>32</v>
      </c>
      <c r="B35" s="21">
        <v>277</v>
      </c>
      <c r="C35" s="22">
        <v>0.7359550561797753</v>
      </c>
      <c r="D35" s="22">
        <v>0.44</v>
      </c>
      <c r="E35" s="21">
        <v>18</v>
      </c>
      <c r="F35" s="21">
        <v>2</v>
      </c>
      <c r="G35" s="22">
        <v>3.3597403836976236E-2</v>
      </c>
      <c r="H35" s="22">
        <v>9.0332805071315372E-2</v>
      </c>
      <c r="I35" s="22">
        <f t="shared" si="0"/>
        <v>1.6886840873073041</v>
      </c>
      <c r="J35" s="22">
        <v>0.26714801444043323</v>
      </c>
      <c r="K35" s="22">
        <v>0.98194945848375448</v>
      </c>
      <c r="L35" s="23">
        <v>0</v>
      </c>
      <c r="M35" s="23">
        <v>0</v>
      </c>
    </row>
    <row r="36" spans="1:13" x14ac:dyDescent="0.25">
      <c r="A36" s="18" t="s">
        <v>33</v>
      </c>
      <c r="B36" s="2">
        <v>1986</v>
      </c>
      <c r="C36" s="3">
        <v>0.67090271691498682</v>
      </c>
      <c r="D36" s="3">
        <v>0.75</v>
      </c>
      <c r="E36" s="2">
        <v>211</v>
      </c>
      <c r="F36" s="2">
        <v>11</v>
      </c>
      <c r="G36" s="3">
        <v>4.8324141925411096E-2</v>
      </c>
      <c r="H36" s="3">
        <v>9.3942531711105365E-2</v>
      </c>
      <c r="I36" s="3">
        <f t="shared" si="0"/>
        <v>0.94400827346519289</v>
      </c>
      <c r="J36" s="3">
        <v>7.3514602215508554E-2</v>
      </c>
      <c r="K36" s="3">
        <v>0.64702920443101708</v>
      </c>
      <c r="L36" s="19">
        <v>95</v>
      </c>
      <c r="M36" s="19">
        <v>6</v>
      </c>
    </row>
    <row r="37" spans="1:13" s="24" customFormat="1" x14ac:dyDescent="0.25">
      <c r="A37" s="20" t="s">
        <v>34</v>
      </c>
      <c r="B37" s="21">
        <v>1422</v>
      </c>
      <c r="C37" s="22">
        <v>0.60822898032200357</v>
      </c>
      <c r="D37" s="22">
        <v>0.84</v>
      </c>
      <c r="E37" s="21">
        <v>310</v>
      </c>
      <c r="F37" s="21">
        <v>4</v>
      </c>
      <c r="G37" s="22">
        <v>4.8136757027394318E-2</v>
      </c>
      <c r="H37" s="22">
        <v>0.13285784210894344</v>
      </c>
      <c r="I37" s="22">
        <f t="shared" si="0"/>
        <v>1.7600081582840097</v>
      </c>
      <c r="J37" s="22">
        <v>0.52531645569620256</v>
      </c>
      <c r="K37" s="22">
        <v>1</v>
      </c>
      <c r="L37" s="23">
        <v>17</v>
      </c>
      <c r="M37" s="23">
        <v>1</v>
      </c>
    </row>
    <row r="38" spans="1:13" x14ac:dyDescent="0.25">
      <c r="A38" s="18" t="s">
        <v>35</v>
      </c>
      <c r="B38" s="2">
        <v>2320</v>
      </c>
      <c r="C38" s="3">
        <v>0.5932141554177307</v>
      </c>
      <c r="D38" s="3">
        <v>0.67</v>
      </c>
      <c r="E38" s="2">
        <v>265</v>
      </c>
      <c r="F38" s="2">
        <v>6</v>
      </c>
      <c r="G38" s="3">
        <v>2.9462433639208242E-2</v>
      </c>
      <c r="H38" s="3">
        <v>6.7013124284330136E-2</v>
      </c>
      <c r="I38" s="3">
        <f t="shared" si="0"/>
        <v>1.2745277971589524</v>
      </c>
      <c r="J38" s="3">
        <v>0.71853448275862064</v>
      </c>
      <c r="K38" s="3">
        <v>0.71853448275862064</v>
      </c>
      <c r="L38" s="19">
        <v>29</v>
      </c>
      <c r="M38" s="19">
        <v>2</v>
      </c>
    </row>
    <row r="39" spans="1:13" s="24" customFormat="1" x14ac:dyDescent="0.25">
      <c r="A39" s="20" t="s">
        <v>36</v>
      </c>
      <c r="B39" s="21">
        <v>4023</v>
      </c>
      <c r="C39" s="22">
        <v>0.52317047599077371</v>
      </c>
      <c r="D39" s="22">
        <v>0.65</v>
      </c>
      <c r="E39" s="21">
        <v>276</v>
      </c>
      <c r="F39" s="21">
        <v>1</v>
      </c>
      <c r="G39" s="22">
        <v>3.0619942075413714E-2</v>
      </c>
      <c r="H39" s="22">
        <v>8.6623618829836088E-2</v>
      </c>
      <c r="I39" s="22">
        <f t="shared" si="0"/>
        <v>1.8289935564375392</v>
      </c>
      <c r="J39" s="22">
        <v>0.60129256773552076</v>
      </c>
      <c r="K39" s="22">
        <v>0.85259756400695996</v>
      </c>
      <c r="L39" s="23">
        <v>22</v>
      </c>
      <c r="M39" s="23">
        <v>1</v>
      </c>
    </row>
    <row r="40" spans="1:13" x14ac:dyDescent="0.25">
      <c r="A40" s="18" t="s">
        <v>37</v>
      </c>
      <c r="B40" s="2">
        <v>5002</v>
      </c>
      <c r="C40" s="3">
        <v>0.70768413597733715</v>
      </c>
      <c r="D40" s="3">
        <v>0.67</v>
      </c>
      <c r="E40" s="2">
        <v>787</v>
      </c>
      <c r="F40" s="2">
        <v>26</v>
      </c>
      <c r="G40" s="3">
        <v>4.9147999234156615E-2</v>
      </c>
      <c r="H40" s="3">
        <v>0.1084329485481976</v>
      </c>
      <c r="I40" s="3">
        <f t="shared" si="0"/>
        <v>1.2062535655131907</v>
      </c>
      <c r="J40" s="3">
        <v>0.19192323070771691</v>
      </c>
      <c r="K40" s="3">
        <v>0.83806477409036384</v>
      </c>
      <c r="L40" s="19">
        <v>108</v>
      </c>
      <c r="M40" s="19">
        <v>8</v>
      </c>
    </row>
    <row r="41" spans="1:13" s="24" customFormat="1" x14ac:dyDescent="0.25">
      <c r="A41" s="20" t="s">
        <v>38</v>
      </c>
      <c r="B41" s="21">
        <v>6220</v>
      </c>
      <c r="C41" s="22">
        <v>0.40874000551419909</v>
      </c>
      <c r="D41" s="22">
        <v>0.65</v>
      </c>
      <c r="E41" s="21">
        <v>849</v>
      </c>
      <c r="F41" s="21">
        <v>12</v>
      </c>
      <c r="G41" s="22">
        <v>3.134289287687967E-2</v>
      </c>
      <c r="H41" s="22">
        <v>8.2680992286941868E-2</v>
      </c>
      <c r="I41" s="22">
        <f t="shared" si="0"/>
        <v>1.6379502559552233</v>
      </c>
      <c r="J41" s="22">
        <v>0.34598070739549841</v>
      </c>
      <c r="K41" s="22">
        <v>0.74067524115755623</v>
      </c>
      <c r="L41" s="23">
        <v>16</v>
      </c>
      <c r="M41" s="23">
        <v>1</v>
      </c>
    </row>
    <row r="42" spans="1:13" x14ac:dyDescent="0.25">
      <c r="A42" s="18" t="s">
        <v>39</v>
      </c>
      <c r="B42" s="2">
        <v>23853</v>
      </c>
      <c r="C42" s="3">
        <v>0.43932980599647264</v>
      </c>
      <c r="D42" s="3">
        <v>0.60947368421052628</v>
      </c>
      <c r="E42" s="2">
        <v>3586</v>
      </c>
      <c r="F42" s="2">
        <v>103</v>
      </c>
      <c r="G42" s="3">
        <v>3.1690953420937334E-2</v>
      </c>
      <c r="H42" s="3">
        <v>7.2901022759295178E-2</v>
      </c>
      <c r="I42" s="3">
        <f t="shared" si="0"/>
        <v>1.3003732892154483</v>
      </c>
      <c r="J42" s="3">
        <v>0.55833647759191718</v>
      </c>
      <c r="K42" s="3">
        <v>0.72913260386534184</v>
      </c>
      <c r="L42" s="19">
        <v>464</v>
      </c>
      <c r="M42" s="19">
        <v>30</v>
      </c>
    </row>
    <row r="43" spans="1:13" s="24" customFormat="1" x14ac:dyDescent="0.25">
      <c r="A43" s="20" t="s">
        <v>40</v>
      </c>
      <c r="B43" s="21">
        <v>1249</v>
      </c>
      <c r="C43" s="22">
        <v>0.49019607843137253</v>
      </c>
      <c r="D43" s="22">
        <v>0.86</v>
      </c>
      <c r="E43" s="21">
        <v>215</v>
      </c>
      <c r="F43" s="21">
        <v>2</v>
      </c>
      <c r="G43" s="22">
        <v>3.0767513672383645E-2</v>
      </c>
      <c r="H43" s="22">
        <v>5.7164262970593745E-2</v>
      </c>
      <c r="I43" s="22">
        <f t="shared" si="0"/>
        <v>0.85794223021353</v>
      </c>
      <c r="J43" s="22">
        <v>0.56925540432345878</v>
      </c>
      <c r="K43" s="22">
        <v>1</v>
      </c>
      <c r="L43" s="23">
        <v>12</v>
      </c>
      <c r="M43" s="23">
        <v>1</v>
      </c>
    </row>
    <row r="44" spans="1:13" x14ac:dyDescent="0.25">
      <c r="A44" s="18" t="s">
        <v>41</v>
      </c>
      <c r="B44" s="2">
        <v>18323</v>
      </c>
      <c r="C44" s="3">
        <v>0.50288366858911238</v>
      </c>
      <c r="D44" s="3">
        <v>0.59523809523809523</v>
      </c>
      <c r="E44" s="2">
        <v>1666</v>
      </c>
      <c r="F44" s="2">
        <v>60</v>
      </c>
      <c r="G44" s="3">
        <v>2.870597852600305E-2</v>
      </c>
      <c r="H44" s="3">
        <v>0.10792156403701482</v>
      </c>
      <c r="I44" s="3">
        <f t="shared" si="0"/>
        <v>2.7595500860301643</v>
      </c>
      <c r="J44" s="3">
        <v>0.46144190361840309</v>
      </c>
      <c r="K44" s="3">
        <v>0.55744146700867758</v>
      </c>
      <c r="L44" s="19">
        <v>208</v>
      </c>
      <c r="M44" s="19">
        <v>18</v>
      </c>
    </row>
    <row r="45" spans="1:13" s="24" customFormat="1" x14ac:dyDescent="0.25">
      <c r="A45" s="20" t="s">
        <v>42</v>
      </c>
      <c r="B45" s="21">
        <v>7054</v>
      </c>
      <c r="C45" s="22">
        <v>0.61015348288075566</v>
      </c>
      <c r="D45" s="22">
        <v>0.79</v>
      </c>
      <c r="E45" s="21">
        <v>1099</v>
      </c>
      <c r="F45" s="21">
        <v>34</v>
      </c>
      <c r="G45" s="22">
        <v>3.683537851195709E-2</v>
      </c>
      <c r="H45" s="22">
        <v>8.620651426797632E-2</v>
      </c>
      <c r="I45" s="22">
        <f t="shared" si="0"/>
        <v>1.3403184044923802</v>
      </c>
      <c r="J45" s="22">
        <v>0.30564218882903316</v>
      </c>
      <c r="K45" s="22">
        <v>0.71406294301105755</v>
      </c>
      <c r="L45" s="23">
        <f>198+14</f>
        <v>212</v>
      </c>
      <c r="M45" s="23">
        <v>16</v>
      </c>
    </row>
    <row r="46" spans="1:13" x14ac:dyDescent="0.25">
      <c r="A46" s="18" t="s">
        <v>43</v>
      </c>
      <c r="B46" s="2">
        <v>1545</v>
      </c>
      <c r="C46" s="3">
        <v>0.59842931937172772</v>
      </c>
      <c r="D46" s="3">
        <v>0.61</v>
      </c>
      <c r="E46" s="2">
        <v>93</v>
      </c>
      <c r="F46" s="2">
        <v>0</v>
      </c>
      <c r="G46" s="3">
        <v>3.8926777244534257E-2</v>
      </c>
      <c r="H46" s="3">
        <v>0.13041127004299272</v>
      </c>
      <c r="I46" s="3">
        <f t="shared" si="0"/>
        <v>2.3501686826978179</v>
      </c>
      <c r="J46" s="3">
        <v>0.4634304207119741</v>
      </c>
      <c r="K46" s="3">
        <v>0.98317152103559868</v>
      </c>
      <c r="L46" s="19">
        <v>38</v>
      </c>
      <c r="M46" s="19">
        <v>1</v>
      </c>
    </row>
    <row r="47" spans="1:13" s="24" customFormat="1" x14ac:dyDescent="0.25">
      <c r="A47" s="20" t="s">
        <v>44</v>
      </c>
      <c r="B47" s="21">
        <v>1653</v>
      </c>
      <c r="C47" s="22">
        <v>0.64475079533404034</v>
      </c>
      <c r="D47" s="22">
        <v>0.65</v>
      </c>
      <c r="E47" s="21">
        <v>416</v>
      </c>
      <c r="F47" s="21">
        <v>18</v>
      </c>
      <c r="G47" s="22">
        <v>4.756961081829314E-2</v>
      </c>
      <c r="H47" s="22">
        <v>9.9343929287106419E-2</v>
      </c>
      <c r="I47" s="22">
        <f t="shared" si="0"/>
        <v>1.0883906254053943</v>
      </c>
      <c r="J47" s="22">
        <v>0.18390804597701149</v>
      </c>
      <c r="K47" s="22">
        <v>0.67574107683000606</v>
      </c>
      <c r="L47" s="23">
        <v>46</v>
      </c>
      <c r="M47" s="23">
        <v>4</v>
      </c>
    </row>
    <row r="48" spans="1:13" x14ac:dyDescent="0.25">
      <c r="A48" s="18" t="s">
        <v>45</v>
      </c>
      <c r="B48" s="2">
        <v>16036</v>
      </c>
      <c r="C48" s="3">
        <v>0.36071314867876475</v>
      </c>
      <c r="D48" s="3">
        <v>0.54364299747403877</v>
      </c>
      <c r="E48" s="2">
        <v>1253</v>
      </c>
      <c r="F48" s="2">
        <v>15</v>
      </c>
      <c r="G48" s="3">
        <v>3.1295478873747638E-2</v>
      </c>
      <c r="H48" s="3">
        <v>9.056466077940295E-2</v>
      </c>
      <c r="I48" s="3">
        <f t="shared" si="0"/>
        <v>1.8938576445741353</v>
      </c>
      <c r="J48" s="3">
        <v>0.39872786230980295</v>
      </c>
      <c r="K48" s="3">
        <v>0.57770017460713396</v>
      </c>
      <c r="L48" s="19">
        <v>45</v>
      </c>
      <c r="M48" s="19">
        <v>3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DA1EE-2A47-4551-93B3-11EB145DE97C}">
  <dimension ref="A1:C25"/>
  <sheetViews>
    <sheetView workbookViewId="0">
      <selection activeCell="B26" sqref="B26"/>
    </sheetView>
  </sheetViews>
  <sheetFormatPr defaultColWidth="9.140625" defaultRowHeight="15" x14ac:dyDescent="0.25"/>
  <cols>
    <col min="1" max="1" width="54.7109375" style="1" customWidth="1"/>
    <col min="2" max="2" width="110.85546875" style="4" customWidth="1"/>
    <col min="3" max="3" width="88.5703125" style="1" customWidth="1"/>
    <col min="4" max="16384" width="9.140625" style="1"/>
  </cols>
  <sheetData>
    <row r="1" spans="1:3" s="12" customFormat="1" x14ac:dyDescent="0.25">
      <c r="A1" s="12" t="s">
        <v>50</v>
      </c>
      <c r="B1" s="13" t="s">
        <v>51</v>
      </c>
      <c r="C1" s="12" t="s">
        <v>52</v>
      </c>
    </row>
    <row r="2" spans="1:3" ht="30" x14ac:dyDescent="0.25">
      <c r="A2" s="5" t="s">
        <v>54</v>
      </c>
      <c r="B2" s="4" t="s">
        <v>53</v>
      </c>
    </row>
    <row r="3" spans="1:3" ht="30" x14ac:dyDescent="0.25">
      <c r="A3" s="5" t="s">
        <v>55</v>
      </c>
      <c r="B3" s="4" t="s">
        <v>53</v>
      </c>
    </row>
    <row r="4" spans="1:3" ht="30" x14ac:dyDescent="0.25">
      <c r="A4" s="6" t="s">
        <v>56</v>
      </c>
      <c r="B4" s="4" t="s">
        <v>53</v>
      </c>
    </row>
    <row r="5" spans="1:3" ht="30" x14ac:dyDescent="0.25">
      <c r="A5" s="1" t="s">
        <v>57</v>
      </c>
      <c r="B5" s="4" t="s">
        <v>53</v>
      </c>
      <c r="C5" s="1" t="s">
        <v>58</v>
      </c>
    </row>
    <row r="6" spans="1:3" x14ac:dyDescent="0.25">
      <c r="A6" s="1" t="s">
        <v>83</v>
      </c>
      <c r="B6" s="4" t="s">
        <v>63</v>
      </c>
    </row>
    <row r="7" spans="1:3" x14ac:dyDescent="0.25">
      <c r="A7" s="1" t="s">
        <v>59</v>
      </c>
      <c r="B7" s="4" t="s">
        <v>62</v>
      </c>
    </row>
    <row r="8" spans="1:3" x14ac:dyDescent="0.25">
      <c r="A8" s="1" t="s">
        <v>60</v>
      </c>
      <c r="B8" s="4" t="s">
        <v>62</v>
      </c>
    </row>
    <row r="9" spans="1:3" x14ac:dyDescent="0.25">
      <c r="A9" s="6" t="s">
        <v>61</v>
      </c>
      <c r="B9" s="4" t="s">
        <v>62</v>
      </c>
    </row>
    <row r="10" spans="1:3" x14ac:dyDescent="0.25">
      <c r="A10" s="11" t="s">
        <v>64</v>
      </c>
      <c r="B10" s="4" t="s">
        <v>88</v>
      </c>
      <c r="C10" s="1" t="s">
        <v>89</v>
      </c>
    </row>
    <row r="11" spans="1:3" ht="60" x14ac:dyDescent="0.25">
      <c r="A11" s="6" t="s">
        <v>65</v>
      </c>
      <c r="B11" s="4" t="s">
        <v>66</v>
      </c>
      <c r="C11" s="1" t="s">
        <v>67</v>
      </c>
    </row>
    <row r="12" spans="1:3" x14ac:dyDescent="0.25">
      <c r="A12" s="11" t="s">
        <v>68</v>
      </c>
      <c r="B12" s="4" t="s">
        <v>88</v>
      </c>
      <c r="C12" s="1" t="s">
        <v>90</v>
      </c>
    </row>
    <row r="13" spans="1:3" x14ac:dyDescent="0.25">
      <c r="A13" s="7" t="s">
        <v>69</v>
      </c>
      <c r="B13" s="4" t="s">
        <v>74</v>
      </c>
      <c r="C13" s="1" t="s">
        <v>75</v>
      </c>
    </row>
    <row r="14" spans="1:3" x14ac:dyDescent="0.25">
      <c r="A14" s="7" t="s">
        <v>70</v>
      </c>
      <c r="B14" s="4" t="s">
        <v>74</v>
      </c>
      <c r="C14" s="1" t="s">
        <v>75</v>
      </c>
    </row>
    <row r="15" spans="1:3" ht="45" x14ac:dyDescent="0.25">
      <c r="A15" s="7" t="s">
        <v>71</v>
      </c>
      <c r="B15" s="4" t="s">
        <v>76</v>
      </c>
    </row>
    <row r="16" spans="1:3" ht="30" x14ac:dyDescent="0.25">
      <c r="A16" s="8" t="s">
        <v>72</v>
      </c>
      <c r="B16" s="4" t="s">
        <v>77</v>
      </c>
    </row>
    <row r="17" spans="1:2" ht="30" x14ac:dyDescent="0.25">
      <c r="A17" s="8" t="s">
        <v>73</v>
      </c>
      <c r="B17" s="4" t="s">
        <v>77</v>
      </c>
    </row>
    <row r="18" spans="1:2" ht="30" x14ac:dyDescent="0.25">
      <c r="A18" s="9" t="s">
        <v>84</v>
      </c>
      <c r="B18" s="4" t="s">
        <v>80</v>
      </c>
    </row>
    <row r="19" spans="1:2" ht="30" x14ac:dyDescent="0.25">
      <c r="A19" s="9" t="s">
        <v>85</v>
      </c>
      <c r="B19" s="4" t="s">
        <v>80</v>
      </c>
    </row>
    <row r="20" spans="1:2" ht="30" x14ac:dyDescent="0.25">
      <c r="A20" s="7" t="s">
        <v>78</v>
      </c>
      <c r="B20" s="4" t="s">
        <v>80</v>
      </c>
    </row>
    <row r="21" spans="1:2" ht="30" x14ac:dyDescent="0.25">
      <c r="A21" s="7" t="s">
        <v>79</v>
      </c>
      <c r="B21" s="4" t="s">
        <v>80</v>
      </c>
    </row>
    <row r="22" spans="1:2" ht="30" x14ac:dyDescent="0.25">
      <c r="A22" s="10" t="s">
        <v>81</v>
      </c>
      <c r="B22" s="4" t="s">
        <v>80</v>
      </c>
    </row>
    <row r="23" spans="1:2" ht="30" x14ac:dyDescent="0.25">
      <c r="A23" s="10" t="s">
        <v>82</v>
      </c>
      <c r="B23" s="4" t="s">
        <v>80</v>
      </c>
    </row>
    <row r="24" spans="1:2" x14ac:dyDescent="0.25">
      <c r="A24" s="1" t="s">
        <v>91</v>
      </c>
      <c r="B24" s="4" t="s">
        <v>93</v>
      </c>
    </row>
    <row r="25" spans="1:2" x14ac:dyDescent="0.25">
      <c r="A25" s="1" t="s">
        <v>92</v>
      </c>
      <c r="B25" s="4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Data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Richard, Chelsea</dc:creator>
  <cp:lastModifiedBy>Moore, Beth</cp:lastModifiedBy>
  <dcterms:created xsi:type="dcterms:W3CDTF">2020-08-03T19:32:45Z</dcterms:created>
  <dcterms:modified xsi:type="dcterms:W3CDTF">2020-08-14T17:11:27Z</dcterms:modified>
</cp:coreProperties>
</file>